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ожение 20.1" sheetId="1" r:id="rId1"/>
  </sheets>
  <definedNames>
    <definedName name="_GoBack">#REF!</definedName>
    <definedName name="_xlnm.Print_Area" localSheetId="0">'Приложение 20.1'!$A$1:$E$51</definedName>
  </definedNames>
  <calcPr calcId="125725"/>
</workbook>
</file>

<file path=xl/calcChain.xml><?xml version="1.0" encoding="utf-8"?>
<calcChain xmlns="http://schemas.openxmlformats.org/spreadsheetml/2006/main">
  <c r="E17" i="1"/>
  <c r="E24"/>
  <c r="E19"/>
  <c r="E18"/>
  <c r="E16"/>
</calcChain>
</file>

<file path=xl/sharedStrings.xml><?xml version="1.0" encoding="utf-8"?>
<sst xmlns="http://schemas.openxmlformats.org/spreadsheetml/2006/main" count="82" uniqueCount="76">
  <si>
    <t>Приложение № 20.1</t>
  </si>
  <si>
    <t>к Тарифному соглашению</t>
  </si>
  <si>
    <t>от "31" января 2025 г.</t>
  </si>
  <si>
    <t>Тарифы на услуги при проведении диспансеризации взрослого населения репродуктивного возраста по оценке репродуктивного здоровья</t>
  </si>
  <si>
    <t>№ услуги</t>
  </si>
  <si>
    <t>Осмотр, исследование, мероприятие</t>
  </si>
  <si>
    <t>Коды медицинских услуг</t>
  </si>
  <si>
    <t>Наименование медицинской услуги</t>
  </si>
  <si>
    <t>Тариф на осмотр, исследование, иное медицинское мероприятие, руб.*</t>
  </si>
  <si>
    <t>I этап</t>
  </si>
  <si>
    <t>Женщины</t>
  </si>
  <si>
    <t>Прием (осмотр) врачом акушером-генекологом, пальпация молочных желез,осмотр шейки матки в зеркалах с забором материала на исследование</t>
  </si>
  <si>
    <t xml:space="preserve"> B01.001.001</t>
  </si>
  <si>
    <t>Микроскопическое исследование влагалищных мазков</t>
  </si>
  <si>
    <t xml:space="preserve"> A12.20.001</t>
  </si>
  <si>
    <t xml:space="preserve">Цитологическое исследование мазка с поверхности шейки матки и цервикального канала  (методом традиционной цитологии)                               </t>
  </si>
  <si>
    <t xml:space="preserve"> А08.20.017</t>
  </si>
  <si>
    <t xml:space="preserve"> А26.20.034.001</t>
  </si>
  <si>
    <t>Мужчины</t>
  </si>
  <si>
    <t>Прием (осмотр) врачом урологом (при его отсутствии врачом-хирургом, прошедшим подготовку по вопросам репродуктивного здоровья у мужчин)</t>
  </si>
  <si>
    <t>B01.053.001</t>
  </si>
  <si>
    <t>прием (осмотр, консультация) врача-уролога первичный</t>
  </si>
  <si>
    <t>B01.057.001</t>
  </si>
  <si>
    <t>прием (осмотр, консультация) врача-хирурга первичный    (при отсутствии врача-уролога)</t>
  </si>
  <si>
    <t>Итого комплексное посещение мужчин по оценке репродуктивного здоровья, I этапа в возрасте 18-49 лет</t>
  </si>
  <si>
    <t>II этап</t>
  </si>
  <si>
    <t xml:space="preserve"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в возрасте 30 - 49 лет </t>
  </si>
  <si>
    <t xml:space="preserve">Определение ДНК вирусов папилломы человека 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 1 раз в 5 лет (30, 35, 40, 45 лет) </t>
  </si>
  <si>
    <t>А26.20.009.002</t>
  </si>
  <si>
    <t>Ультразвуковое исследование органов малого таза в начале или середине менструального цикла</t>
  </si>
  <si>
    <t>А04.20.001</t>
  </si>
  <si>
    <t>ультразвуковое исследование матки и придатков трансабдоминальное (в 1-й фазе менструального цикла)</t>
  </si>
  <si>
    <t xml:space="preserve">А04.20.001.001 </t>
  </si>
  <si>
    <t>ультразвуковое исследование матки и придатков трансвагинальное (в 1-й фазе менструального цикла)</t>
  </si>
  <si>
    <t>Ультразвуковое исследование молочных желез</t>
  </si>
  <si>
    <t>A04.20.002</t>
  </si>
  <si>
    <t>Повторный прием (осмотр) врачом акушером-гинекологом</t>
  </si>
  <si>
    <t>B01.001.002</t>
  </si>
  <si>
    <t>Спермограмма</t>
  </si>
  <si>
    <t>B03.053.002</t>
  </si>
  <si>
    <t xml:space="preserve"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</t>
  </si>
  <si>
    <t>А 12.28.015</t>
  </si>
  <si>
    <t>Микроскопическое исследование отделяемого из уретры</t>
  </si>
  <si>
    <t>А12.28.011</t>
  </si>
  <si>
    <t>Микроскопическое исследование осадка мочи</t>
  </si>
  <si>
    <t>А 12.21.003</t>
  </si>
  <si>
    <t>Микроскопическое исследование уретрального отделяемого и сока простаты</t>
  </si>
  <si>
    <t>А 12.21.005</t>
  </si>
  <si>
    <t>Микроскопическое исследование осадка секрета простаты</t>
  </si>
  <si>
    <t>А 12.21.001</t>
  </si>
  <si>
    <t>Микроскопическое исследование спермы</t>
  </si>
  <si>
    <t>или</t>
  </si>
  <si>
    <t>А26.21.034.001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</si>
  <si>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</si>
  <si>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А 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</si>
  <si>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</si>
  <si>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 26.28.022.001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</si>
  <si>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</si>
  <si>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Ультразвуковое исследование предстательной железы и органов мошонки</t>
  </si>
  <si>
    <t xml:space="preserve">A04.21.001  </t>
  </si>
  <si>
    <t xml:space="preserve">Ультразвуковое исследование предстательной железы </t>
  </si>
  <si>
    <t>А.04.28.003</t>
  </si>
  <si>
    <t>Ультразвуковое исследование 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</si>
  <si>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</si>
  <si>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</t>
  </si>
  <si>
    <t>прием (осмотр, консультация) врача-уролога повторный</t>
  </si>
  <si>
    <t>B01.057.002</t>
  </si>
  <si>
    <t>прием (осмотр, консультация) врача-хирурга повторный (при отсутствии врача-уролога)</t>
  </si>
  <si>
    <t xml:space="preserve"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в возрасте 18 - 29 лет (Neisseria gonorrhoeae, Trichomonas vaginalis, Chlamydia trachomatis, Mycoplasma genitalium) </t>
  </si>
  <si>
    <t>Итого комплексное посещение женщин по оценке репродуктивного здоровья, I этапа в возрасте 18,19,20,22,23,25,26,28,29 лет ( № услуги - 1,2,4)</t>
  </si>
  <si>
    <t>Итого комплексное посещение женщин по оценке репродуктивного здоровья, I этапа в возрасте 21,24,27 лет ( № услуги - 1,2,3,4 )</t>
  </si>
  <si>
    <t>Итого комплексное посещение женщин по оценке репродуктивного здоровья, I этапа в возрасте 30,35,40,45 лет ( № услуги - 1,2,3 )</t>
  </si>
  <si>
    <t>Итого комплексное посещение женщин по оценке репродуктивного здоровья, I этапа в возрасте 31,32,33,34,36,37,38,39,41,42,43,44,46,47,48,49 лет ( № услуги - 1,2 )</t>
  </si>
  <si>
    <t>к Дополнительному соглашению №1</t>
  </si>
  <si>
    <r>
      <t xml:space="preserve">Приложение </t>
    </r>
    <r>
      <rPr>
        <i/>
        <sz val="11"/>
        <color theme="1"/>
        <rFont val="Calibri"/>
        <family val="2"/>
        <charset val="204"/>
        <scheme val="minor"/>
      </rPr>
      <t>№11</t>
    </r>
  </si>
  <si>
    <t>* Осмотр, исследование, иное медицинское мероприятие проводится в соответствующие возрастные периоды согласно Методическим рекомендациям по диспансеризации мужчин и женщин репродуктивного возраста с целью оценки репродуктивного здоровья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</si>
</sst>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9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8" fillId="0" borderId="0"/>
    <xf numFmtId="0" fontId="1" fillId="0" borderId="0"/>
    <xf numFmtId="0" fontId="11" fillId="0" borderId="0"/>
    <xf numFmtId="0" fontId="11" fillId="0" borderId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 applyFill="1"/>
    <xf numFmtId="164" fontId="3" fillId="0" borderId="0" xfId="2" applyNumberFormat="1" applyFont="1" applyFill="1" applyAlignment="1">
      <alignment horizontal="left"/>
    </xf>
    <xf numFmtId="164" fontId="3" fillId="0" borderId="0" xfId="2" applyNumberFormat="1" applyFont="1" applyFill="1"/>
    <xf numFmtId="0" fontId="1" fillId="0" borderId="0" xfId="1" applyFont="1" applyFill="1"/>
    <xf numFmtId="0" fontId="1" fillId="0" borderId="0" xfId="1" applyFont="1" applyFill="1" applyAlignment="1">
      <alignment horizontal="left" vertical="top"/>
    </xf>
    <xf numFmtId="0" fontId="1" fillId="0" borderId="0" xfId="1" applyFont="1" applyFill="1" applyBorder="1"/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0" fontId="7" fillId="0" borderId="0" xfId="1" applyFont="1" applyFill="1" applyBorder="1"/>
    <xf numFmtId="0" fontId="3" fillId="0" borderId="2" xfId="1" applyNumberFormat="1" applyFont="1" applyFill="1" applyBorder="1" applyAlignment="1">
      <alignment vertical="center" wrapText="1"/>
    </xf>
    <xf numFmtId="0" fontId="3" fillId="0" borderId="3" xfId="1" applyNumberFormat="1" applyFont="1" applyFill="1" applyBorder="1" applyAlignment="1">
      <alignment vertical="center" wrapText="1"/>
    </xf>
    <xf numFmtId="165" fontId="8" fillId="0" borderId="3" xfId="2" applyNumberFormat="1" applyFont="1" applyFill="1" applyBorder="1" applyAlignment="1">
      <alignment horizontal="center" vertical="center"/>
    </xf>
    <xf numFmtId="165" fontId="1" fillId="0" borderId="0" xfId="1" applyNumberFormat="1" applyFont="1" applyFill="1" applyBorder="1"/>
    <xf numFmtId="0" fontId="3" fillId="0" borderId="1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vertical="center" wrapText="1"/>
    </xf>
    <xf numFmtId="0" fontId="3" fillId="0" borderId="3" xfId="4" applyFont="1" applyFill="1" applyBorder="1" applyAlignment="1">
      <alignment vertical="center" wrapText="1"/>
    </xf>
    <xf numFmtId="165" fontId="6" fillId="0" borderId="1" xfId="5" applyNumberFormat="1" applyFont="1" applyFill="1" applyBorder="1" applyAlignment="1">
      <alignment horizontal="center" vertical="center"/>
    </xf>
    <xf numFmtId="0" fontId="1" fillId="0" borderId="0" xfId="4" applyFont="1" applyFill="1" applyBorder="1"/>
    <xf numFmtId="165" fontId="3" fillId="0" borderId="1" xfId="2" applyNumberFormat="1" applyFont="1" applyFill="1" applyBorder="1" applyAlignment="1">
      <alignment horizontal="center" vertical="center"/>
    </xf>
    <xf numFmtId="0" fontId="10" fillId="0" borderId="0" xfId="1" applyFont="1" applyFill="1" applyBorder="1"/>
    <xf numFmtId="164" fontId="3" fillId="0" borderId="0" xfId="2" applyNumberFormat="1" applyFont="1" applyFill="1" applyAlignment="1"/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/>
    </xf>
    <xf numFmtId="165" fontId="6" fillId="0" borderId="9" xfId="2" applyNumberFormat="1" applyFont="1" applyFill="1" applyBorder="1" applyAlignment="1">
      <alignment horizontal="center" vertical="center"/>
    </xf>
    <xf numFmtId="165" fontId="6" fillId="0" borderId="7" xfId="2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165" fontId="3" fillId="0" borderId="5" xfId="2" applyNumberFormat="1" applyFont="1" applyFill="1" applyBorder="1" applyAlignment="1">
      <alignment horizontal="center" vertical="center"/>
    </xf>
    <xf numFmtId="165" fontId="3" fillId="0" borderId="7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horizontal="right"/>
    </xf>
    <xf numFmtId="0" fontId="3" fillId="0" borderId="9" xfId="1" applyFont="1" applyFill="1" applyBorder="1" applyAlignment="1">
      <alignment horizontal="left" vertical="center" wrapText="1"/>
    </xf>
    <xf numFmtId="165" fontId="3" fillId="0" borderId="9" xfId="2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</cellXfs>
  <cellStyles count="90"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4" xfId="10"/>
    <cellStyle name="Обычный 15" xfId="11"/>
    <cellStyle name="Обычный 16" xfId="12"/>
    <cellStyle name="Обычный 17" xfId="13"/>
    <cellStyle name="Обычный 18" xfId="14"/>
    <cellStyle name="Обычный 19" xfId="15"/>
    <cellStyle name="Обычный 2" xfId="16"/>
    <cellStyle name="Обычный 2 2" xfId="17"/>
    <cellStyle name="Обычный 2 3" xfId="18"/>
    <cellStyle name="Обычный 2 3 2" xfId="19"/>
    <cellStyle name="Обычный 2 3 2 2" xfId="20"/>
    <cellStyle name="Обычный 2 3 2 3" xfId="21"/>
    <cellStyle name="Обычный 2 5" xfId="22"/>
    <cellStyle name="Обычный 20" xfId="23"/>
    <cellStyle name="Обычный 20 2" xfId="24"/>
    <cellStyle name="Обычный 20 2 2" xfId="25"/>
    <cellStyle name="Обычный 20 2 2 2" xfId="26"/>
    <cellStyle name="Обычный 20 2 2 2 2" xfId="27"/>
    <cellStyle name="Обычный 20 2 2 2 2 2" xfId="28"/>
    <cellStyle name="Обычный 20 2 2 2 2 2 2" xfId="4"/>
    <cellStyle name="Обычный 20 2 2 2 3" xfId="29"/>
    <cellStyle name="Обычный 20 2 2 2 4" xfId="30"/>
    <cellStyle name="Обычный 20 2 2 2 4 2" xfId="1"/>
    <cellStyle name="Обычный 20 2 2 2 5" xfId="31"/>
    <cellStyle name="Обычный 20 2 2 2 5 2" xfId="3"/>
    <cellStyle name="Обычный 20 2 3" xfId="32"/>
    <cellStyle name="Обычный 21" xfId="33"/>
    <cellStyle name="Обычный 22" xfId="34"/>
    <cellStyle name="Обычный 23" xfId="35"/>
    <cellStyle name="Обычный 24" xfId="36"/>
    <cellStyle name="Обычный 25" xfId="37"/>
    <cellStyle name="Обычный 25 2" xfId="38"/>
    <cellStyle name="Обычный 26" xfId="39"/>
    <cellStyle name="Обычный 27" xfId="40"/>
    <cellStyle name="Обычный 27 2" xfId="41"/>
    <cellStyle name="Обычный 28" xfId="42"/>
    <cellStyle name="Обычный 28 2" xfId="43"/>
    <cellStyle name="Обычный 28 3" xfId="44"/>
    <cellStyle name="Обычный 28 4" xfId="45"/>
    <cellStyle name="Обычный 28 5" xfId="46"/>
    <cellStyle name="Обычный 28 5 2" xfId="47"/>
    <cellStyle name="Обычный 29" xfId="48"/>
    <cellStyle name="Обычный 3" xfId="49"/>
    <cellStyle name="Обычный 3 2" xfId="50"/>
    <cellStyle name="Обычный 3 3" xfId="51"/>
    <cellStyle name="Обычный 3 3 2" xfId="52"/>
    <cellStyle name="Обычный 3 4" xfId="53"/>
    <cellStyle name="Обычный 30" xfId="54"/>
    <cellStyle name="Обычный 30 2" xfId="55"/>
    <cellStyle name="Обычный 30 3" xfId="56"/>
    <cellStyle name="Обычный 4" xfId="57"/>
    <cellStyle name="Обычный 5" xfId="58"/>
    <cellStyle name="Обычный 6" xfId="59"/>
    <cellStyle name="Обычный 7" xfId="60"/>
    <cellStyle name="Обычный 8" xfId="61"/>
    <cellStyle name="Обычный 9" xfId="62"/>
    <cellStyle name="Процентный 2" xfId="63"/>
    <cellStyle name="Процентный 3" xfId="64"/>
    <cellStyle name="Процентный 4" xfId="65"/>
    <cellStyle name="Процентный 4 2" xfId="66"/>
    <cellStyle name="Финансовый 2" xfId="67"/>
    <cellStyle name="Финансовый 2 2" xfId="68"/>
    <cellStyle name="Финансовый 2 2 2" xfId="69"/>
    <cellStyle name="Финансовый 2 2 2 2" xfId="70"/>
    <cellStyle name="Финансовый 2 2 2 2 2" xfId="71"/>
    <cellStyle name="Финансовый 2 2 2 2 2 2" xfId="5"/>
    <cellStyle name="Финансовый 2 2 2 3" xfId="72"/>
    <cellStyle name="Финансовый 2 2 2 4" xfId="73"/>
    <cellStyle name="Финансовый 2 2 2 4 2" xfId="2"/>
    <cellStyle name="Финансовый 2 2 2 5" xfId="74"/>
    <cellStyle name="Финансовый 2 2 2 5 2" xfId="75"/>
    <cellStyle name="Финансовый 2 3" xfId="76"/>
    <cellStyle name="Финансовый 3" xfId="77"/>
    <cellStyle name="Финансовый 3 2" xfId="78"/>
    <cellStyle name="Финансовый 3 3" xfId="79"/>
    <cellStyle name="Финансовый 4" xfId="80"/>
    <cellStyle name="Финансовый 4 2" xfId="81"/>
    <cellStyle name="Финансовый 4 3" xfId="82"/>
    <cellStyle name="Финансовый 4 4" xfId="83"/>
    <cellStyle name="Финансовый 4 5" xfId="84"/>
    <cellStyle name="Финансовый 4 5 2" xfId="85"/>
    <cellStyle name="Финансовый 5" xfId="86"/>
    <cellStyle name="Финансовый 6" xfId="87"/>
    <cellStyle name="Финансовый 6 2" xfId="88"/>
    <cellStyle name="Финансовый 6 3" xfId="8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E52"/>
  <sheetViews>
    <sheetView tabSelected="1" view="pageBreakPreview" topLeftCell="A31" zoomScale="70" zoomScaleNormal="60" zoomScaleSheetLayoutView="70" workbookViewId="0">
      <selection activeCell="G41" sqref="G41"/>
    </sheetView>
  </sheetViews>
  <sheetFormatPr defaultColWidth="10.42578125" defaultRowHeight="15"/>
  <cols>
    <col min="1" max="1" width="12.140625" style="4" customWidth="1"/>
    <col min="2" max="2" width="119.5703125" style="5" customWidth="1"/>
    <col min="3" max="3" width="26.85546875" style="5" customWidth="1"/>
    <col min="4" max="4" width="103.85546875" style="5" customWidth="1"/>
    <col min="5" max="5" width="38.85546875" style="6" customWidth="1"/>
    <col min="6" max="6" width="33.7109375" style="6" customWidth="1"/>
    <col min="7" max="135" width="10.42578125" style="6"/>
    <col min="136" max="248" width="10.42578125" style="4"/>
    <col min="249" max="249" width="135" style="4" customWidth="1"/>
    <col min="250" max="250" width="44.28515625" style="4" customWidth="1"/>
    <col min="251" max="251" width="17" style="4" customWidth="1"/>
    <col min="252" max="252" width="83.140625" style="4" customWidth="1"/>
    <col min="253" max="253" width="22.42578125" style="4" customWidth="1"/>
    <col min="254" max="504" width="10.42578125" style="4"/>
    <col min="505" max="505" width="135" style="4" customWidth="1"/>
    <col min="506" max="506" width="44.28515625" style="4" customWidth="1"/>
    <col min="507" max="507" width="17" style="4" customWidth="1"/>
    <col min="508" max="508" width="83.140625" style="4" customWidth="1"/>
    <col min="509" max="509" width="22.42578125" style="4" customWidth="1"/>
    <col min="510" max="760" width="10.42578125" style="4"/>
    <col min="761" max="761" width="135" style="4" customWidth="1"/>
    <col min="762" max="762" width="44.28515625" style="4" customWidth="1"/>
    <col min="763" max="763" width="17" style="4" customWidth="1"/>
    <col min="764" max="764" width="83.140625" style="4" customWidth="1"/>
    <col min="765" max="765" width="22.42578125" style="4" customWidth="1"/>
    <col min="766" max="1016" width="10.42578125" style="4"/>
    <col min="1017" max="1017" width="135" style="4" customWidth="1"/>
    <col min="1018" max="1018" width="44.28515625" style="4" customWidth="1"/>
    <col min="1019" max="1019" width="17" style="4" customWidth="1"/>
    <col min="1020" max="1020" width="83.140625" style="4" customWidth="1"/>
    <col min="1021" max="1021" width="22.42578125" style="4" customWidth="1"/>
    <col min="1022" max="1272" width="10.42578125" style="4"/>
    <col min="1273" max="1273" width="135" style="4" customWidth="1"/>
    <col min="1274" max="1274" width="44.28515625" style="4" customWidth="1"/>
    <col min="1275" max="1275" width="17" style="4" customWidth="1"/>
    <col min="1276" max="1276" width="83.140625" style="4" customWidth="1"/>
    <col min="1277" max="1277" width="22.42578125" style="4" customWidth="1"/>
    <col min="1278" max="1528" width="10.42578125" style="4"/>
    <col min="1529" max="1529" width="135" style="4" customWidth="1"/>
    <col min="1530" max="1530" width="44.28515625" style="4" customWidth="1"/>
    <col min="1531" max="1531" width="17" style="4" customWidth="1"/>
    <col min="1532" max="1532" width="83.140625" style="4" customWidth="1"/>
    <col min="1533" max="1533" width="22.42578125" style="4" customWidth="1"/>
    <col min="1534" max="1784" width="10.42578125" style="4"/>
    <col min="1785" max="1785" width="135" style="4" customWidth="1"/>
    <col min="1786" max="1786" width="44.28515625" style="4" customWidth="1"/>
    <col min="1787" max="1787" width="17" style="4" customWidth="1"/>
    <col min="1788" max="1788" width="83.140625" style="4" customWidth="1"/>
    <col min="1789" max="1789" width="22.42578125" style="4" customWidth="1"/>
    <col min="1790" max="2040" width="10.42578125" style="4"/>
    <col min="2041" max="2041" width="135" style="4" customWidth="1"/>
    <col min="2042" max="2042" width="44.28515625" style="4" customWidth="1"/>
    <col min="2043" max="2043" width="17" style="4" customWidth="1"/>
    <col min="2044" max="2044" width="83.140625" style="4" customWidth="1"/>
    <col min="2045" max="2045" width="22.42578125" style="4" customWidth="1"/>
    <col min="2046" max="2296" width="10.42578125" style="4"/>
    <col min="2297" max="2297" width="135" style="4" customWidth="1"/>
    <col min="2298" max="2298" width="44.28515625" style="4" customWidth="1"/>
    <col min="2299" max="2299" width="17" style="4" customWidth="1"/>
    <col min="2300" max="2300" width="83.140625" style="4" customWidth="1"/>
    <col min="2301" max="2301" width="22.42578125" style="4" customWidth="1"/>
    <col min="2302" max="2552" width="10.42578125" style="4"/>
    <col min="2553" max="2553" width="135" style="4" customWidth="1"/>
    <col min="2554" max="2554" width="44.28515625" style="4" customWidth="1"/>
    <col min="2555" max="2555" width="17" style="4" customWidth="1"/>
    <col min="2556" max="2556" width="83.140625" style="4" customWidth="1"/>
    <col min="2557" max="2557" width="22.42578125" style="4" customWidth="1"/>
    <col min="2558" max="2808" width="10.42578125" style="4"/>
    <col min="2809" max="2809" width="135" style="4" customWidth="1"/>
    <col min="2810" max="2810" width="44.28515625" style="4" customWidth="1"/>
    <col min="2811" max="2811" width="17" style="4" customWidth="1"/>
    <col min="2812" max="2812" width="83.140625" style="4" customWidth="1"/>
    <col min="2813" max="2813" width="22.42578125" style="4" customWidth="1"/>
    <col min="2814" max="3064" width="10.42578125" style="4"/>
    <col min="3065" max="3065" width="135" style="4" customWidth="1"/>
    <col min="3066" max="3066" width="44.28515625" style="4" customWidth="1"/>
    <col min="3067" max="3067" width="17" style="4" customWidth="1"/>
    <col min="3068" max="3068" width="83.140625" style="4" customWidth="1"/>
    <col min="3069" max="3069" width="22.42578125" style="4" customWidth="1"/>
    <col min="3070" max="3320" width="10.42578125" style="4"/>
    <col min="3321" max="3321" width="135" style="4" customWidth="1"/>
    <col min="3322" max="3322" width="44.28515625" style="4" customWidth="1"/>
    <col min="3323" max="3323" width="17" style="4" customWidth="1"/>
    <col min="3324" max="3324" width="83.140625" style="4" customWidth="1"/>
    <col min="3325" max="3325" width="22.42578125" style="4" customWidth="1"/>
    <col min="3326" max="3576" width="10.42578125" style="4"/>
    <col min="3577" max="3577" width="135" style="4" customWidth="1"/>
    <col min="3578" max="3578" width="44.28515625" style="4" customWidth="1"/>
    <col min="3579" max="3579" width="17" style="4" customWidth="1"/>
    <col min="3580" max="3580" width="83.140625" style="4" customWidth="1"/>
    <col min="3581" max="3581" width="22.42578125" style="4" customWidth="1"/>
    <col min="3582" max="3832" width="10.42578125" style="4"/>
    <col min="3833" max="3833" width="135" style="4" customWidth="1"/>
    <col min="3834" max="3834" width="44.28515625" style="4" customWidth="1"/>
    <col min="3835" max="3835" width="17" style="4" customWidth="1"/>
    <col min="3836" max="3836" width="83.140625" style="4" customWidth="1"/>
    <col min="3837" max="3837" width="22.42578125" style="4" customWidth="1"/>
    <col min="3838" max="4088" width="10.42578125" style="4"/>
    <col min="4089" max="4089" width="135" style="4" customWidth="1"/>
    <col min="4090" max="4090" width="44.28515625" style="4" customWidth="1"/>
    <col min="4091" max="4091" width="17" style="4" customWidth="1"/>
    <col min="4092" max="4092" width="83.140625" style="4" customWidth="1"/>
    <col min="4093" max="4093" width="22.42578125" style="4" customWidth="1"/>
    <col min="4094" max="4344" width="10.42578125" style="4"/>
    <col min="4345" max="4345" width="135" style="4" customWidth="1"/>
    <col min="4346" max="4346" width="44.28515625" style="4" customWidth="1"/>
    <col min="4347" max="4347" width="17" style="4" customWidth="1"/>
    <col min="4348" max="4348" width="83.140625" style="4" customWidth="1"/>
    <col min="4349" max="4349" width="22.42578125" style="4" customWidth="1"/>
    <col min="4350" max="4600" width="10.42578125" style="4"/>
    <col min="4601" max="4601" width="135" style="4" customWidth="1"/>
    <col min="4602" max="4602" width="44.28515625" style="4" customWidth="1"/>
    <col min="4603" max="4603" width="17" style="4" customWidth="1"/>
    <col min="4604" max="4604" width="83.140625" style="4" customWidth="1"/>
    <col min="4605" max="4605" width="22.42578125" style="4" customWidth="1"/>
    <col min="4606" max="4856" width="10.42578125" style="4"/>
    <col min="4857" max="4857" width="135" style="4" customWidth="1"/>
    <col min="4858" max="4858" width="44.28515625" style="4" customWidth="1"/>
    <col min="4859" max="4859" width="17" style="4" customWidth="1"/>
    <col min="4860" max="4860" width="83.140625" style="4" customWidth="1"/>
    <col min="4861" max="4861" width="22.42578125" style="4" customWidth="1"/>
    <col min="4862" max="5112" width="10.42578125" style="4"/>
    <col min="5113" max="5113" width="135" style="4" customWidth="1"/>
    <col min="5114" max="5114" width="44.28515625" style="4" customWidth="1"/>
    <col min="5115" max="5115" width="17" style="4" customWidth="1"/>
    <col min="5116" max="5116" width="83.140625" style="4" customWidth="1"/>
    <col min="5117" max="5117" width="22.42578125" style="4" customWidth="1"/>
    <col min="5118" max="5368" width="10.42578125" style="4"/>
    <col min="5369" max="5369" width="135" style="4" customWidth="1"/>
    <col min="5370" max="5370" width="44.28515625" style="4" customWidth="1"/>
    <col min="5371" max="5371" width="17" style="4" customWidth="1"/>
    <col min="5372" max="5372" width="83.140625" style="4" customWidth="1"/>
    <col min="5373" max="5373" width="22.42578125" style="4" customWidth="1"/>
    <col min="5374" max="5624" width="10.42578125" style="4"/>
    <col min="5625" max="5625" width="135" style="4" customWidth="1"/>
    <col min="5626" max="5626" width="44.28515625" style="4" customWidth="1"/>
    <col min="5627" max="5627" width="17" style="4" customWidth="1"/>
    <col min="5628" max="5628" width="83.140625" style="4" customWidth="1"/>
    <col min="5629" max="5629" width="22.42578125" style="4" customWidth="1"/>
    <col min="5630" max="5880" width="10.42578125" style="4"/>
    <col min="5881" max="5881" width="135" style="4" customWidth="1"/>
    <col min="5882" max="5882" width="44.28515625" style="4" customWidth="1"/>
    <col min="5883" max="5883" width="17" style="4" customWidth="1"/>
    <col min="5884" max="5884" width="83.140625" style="4" customWidth="1"/>
    <col min="5885" max="5885" width="22.42578125" style="4" customWidth="1"/>
    <col min="5886" max="6136" width="10.42578125" style="4"/>
    <col min="6137" max="6137" width="135" style="4" customWidth="1"/>
    <col min="6138" max="6138" width="44.28515625" style="4" customWidth="1"/>
    <col min="6139" max="6139" width="17" style="4" customWidth="1"/>
    <col min="6140" max="6140" width="83.140625" style="4" customWidth="1"/>
    <col min="6141" max="6141" width="22.42578125" style="4" customWidth="1"/>
    <col min="6142" max="6392" width="10.42578125" style="4"/>
    <col min="6393" max="6393" width="135" style="4" customWidth="1"/>
    <col min="6394" max="6394" width="44.28515625" style="4" customWidth="1"/>
    <col min="6395" max="6395" width="17" style="4" customWidth="1"/>
    <col min="6396" max="6396" width="83.140625" style="4" customWidth="1"/>
    <col min="6397" max="6397" width="22.42578125" style="4" customWidth="1"/>
    <col min="6398" max="6648" width="10.42578125" style="4"/>
    <col min="6649" max="6649" width="135" style="4" customWidth="1"/>
    <col min="6650" max="6650" width="44.28515625" style="4" customWidth="1"/>
    <col min="6651" max="6651" width="17" style="4" customWidth="1"/>
    <col min="6652" max="6652" width="83.140625" style="4" customWidth="1"/>
    <col min="6653" max="6653" width="22.42578125" style="4" customWidth="1"/>
    <col min="6654" max="6904" width="10.42578125" style="4"/>
    <col min="6905" max="6905" width="135" style="4" customWidth="1"/>
    <col min="6906" max="6906" width="44.28515625" style="4" customWidth="1"/>
    <col min="6907" max="6907" width="17" style="4" customWidth="1"/>
    <col min="6908" max="6908" width="83.140625" style="4" customWidth="1"/>
    <col min="6909" max="6909" width="22.42578125" style="4" customWidth="1"/>
    <col min="6910" max="7160" width="10.42578125" style="4"/>
    <col min="7161" max="7161" width="135" style="4" customWidth="1"/>
    <col min="7162" max="7162" width="44.28515625" style="4" customWidth="1"/>
    <col min="7163" max="7163" width="17" style="4" customWidth="1"/>
    <col min="7164" max="7164" width="83.140625" style="4" customWidth="1"/>
    <col min="7165" max="7165" width="22.42578125" style="4" customWidth="1"/>
    <col min="7166" max="7416" width="10.42578125" style="4"/>
    <col min="7417" max="7417" width="135" style="4" customWidth="1"/>
    <col min="7418" max="7418" width="44.28515625" style="4" customWidth="1"/>
    <col min="7419" max="7419" width="17" style="4" customWidth="1"/>
    <col min="7420" max="7420" width="83.140625" style="4" customWidth="1"/>
    <col min="7421" max="7421" width="22.42578125" style="4" customWidth="1"/>
    <col min="7422" max="7672" width="10.42578125" style="4"/>
    <col min="7673" max="7673" width="135" style="4" customWidth="1"/>
    <col min="7674" max="7674" width="44.28515625" style="4" customWidth="1"/>
    <col min="7675" max="7675" width="17" style="4" customWidth="1"/>
    <col min="7676" max="7676" width="83.140625" style="4" customWidth="1"/>
    <col min="7677" max="7677" width="22.42578125" style="4" customWidth="1"/>
    <col min="7678" max="7928" width="10.42578125" style="4"/>
    <col min="7929" max="7929" width="135" style="4" customWidth="1"/>
    <col min="7930" max="7930" width="44.28515625" style="4" customWidth="1"/>
    <col min="7931" max="7931" width="17" style="4" customWidth="1"/>
    <col min="7932" max="7932" width="83.140625" style="4" customWidth="1"/>
    <col min="7933" max="7933" width="22.42578125" style="4" customWidth="1"/>
    <col min="7934" max="8184" width="10.42578125" style="4"/>
    <col min="8185" max="8185" width="135" style="4" customWidth="1"/>
    <col min="8186" max="8186" width="44.28515625" style="4" customWidth="1"/>
    <col min="8187" max="8187" width="17" style="4" customWidth="1"/>
    <col min="8188" max="8188" width="83.140625" style="4" customWidth="1"/>
    <col min="8189" max="8189" width="22.42578125" style="4" customWidth="1"/>
    <col min="8190" max="8440" width="10.42578125" style="4"/>
    <col min="8441" max="8441" width="135" style="4" customWidth="1"/>
    <col min="8442" max="8442" width="44.28515625" style="4" customWidth="1"/>
    <col min="8443" max="8443" width="17" style="4" customWidth="1"/>
    <col min="8444" max="8444" width="83.140625" style="4" customWidth="1"/>
    <col min="8445" max="8445" width="22.42578125" style="4" customWidth="1"/>
    <col min="8446" max="8696" width="10.42578125" style="4"/>
    <col min="8697" max="8697" width="135" style="4" customWidth="1"/>
    <col min="8698" max="8698" width="44.28515625" style="4" customWidth="1"/>
    <col min="8699" max="8699" width="17" style="4" customWidth="1"/>
    <col min="8700" max="8700" width="83.140625" style="4" customWidth="1"/>
    <col min="8701" max="8701" width="22.42578125" style="4" customWidth="1"/>
    <col min="8702" max="8952" width="10.42578125" style="4"/>
    <col min="8953" max="8953" width="135" style="4" customWidth="1"/>
    <col min="8954" max="8954" width="44.28515625" style="4" customWidth="1"/>
    <col min="8955" max="8955" width="17" style="4" customWidth="1"/>
    <col min="8956" max="8956" width="83.140625" style="4" customWidth="1"/>
    <col min="8957" max="8957" width="22.42578125" style="4" customWidth="1"/>
    <col min="8958" max="9208" width="10.42578125" style="4"/>
    <col min="9209" max="9209" width="135" style="4" customWidth="1"/>
    <col min="9210" max="9210" width="44.28515625" style="4" customWidth="1"/>
    <col min="9211" max="9211" width="17" style="4" customWidth="1"/>
    <col min="9212" max="9212" width="83.140625" style="4" customWidth="1"/>
    <col min="9213" max="9213" width="22.42578125" style="4" customWidth="1"/>
    <col min="9214" max="9464" width="10.42578125" style="4"/>
    <col min="9465" max="9465" width="135" style="4" customWidth="1"/>
    <col min="9466" max="9466" width="44.28515625" style="4" customWidth="1"/>
    <col min="9467" max="9467" width="17" style="4" customWidth="1"/>
    <col min="9468" max="9468" width="83.140625" style="4" customWidth="1"/>
    <col min="9469" max="9469" width="22.42578125" style="4" customWidth="1"/>
    <col min="9470" max="9720" width="10.42578125" style="4"/>
    <col min="9721" max="9721" width="135" style="4" customWidth="1"/>
    <col min="9722" max="9722" width="44.28515625" style="4" customWidth="1"/>
    <col min="9723" max="9723" width="17" style="4" customWidth="1"/>
    <col min="9724" max="9724" width="83.140625" style="4" customWidth="1"/>
    <col min="9725" max="9725" width="22.42578125" style="4" customWidth="1"/>
    <col min="9726" max="9976" width="10.42578125" style="4"/>
    <col min="9977" max="9977" width="135" style="4" customWidth="1"/>
    <col min="9978" max="9978" width="44.28515625" style="4" customWidth="1"/>
    <col min="9979" max="9979" width="17" style="4" customWidth="1"/>
    <col min="9980" max="9980" width="83.140625" style="4" customWidth="1"/>
    <col min="9981" max="9981" width="22.42578125" style="4" customWidth="1"/>
    <col min="9982" max="10232" width="10.42578125" style="4"/>
    <col min="10233" max="10233" width="135" style="4" customWidth="1"/>
    <col min="10234" max="10234" width="44.28515625" style="4" customWidth="1"/>
    <col min="10235" max="10235" width="17" style="4" customWidth="1"/>
    <col min="10236" max="10236" width="83.140625" style="4" customWidth="1"/>
    <col min="10237" max="10237" width="22.42578125" style="4" customWidth="1"/>
    <col min="10238" max="10488" width="10.42578125" style="4"/>
    <col min="10489" max="10489" width="135" style="4" customWidth="1"/>
    <col min="10490" max="10490" width="44.28515625" style="4" customWidth="1"/>
    <col min="10491" max="10491" width="17" style="4" customWidth="1"/>
    <col min="10492" max="10492" width="83.140625" style="4" customWidth="1"/>
    <col min="10493" max="10493" width="22.42578125" style="4" customWidth="1"/>
    <col min="10494" max="10744" width="10.42578125" style="4"/>
    <col min="10745" max="10745" width="135" style="4" customWidth="1"/>
    <col min="10746" max="10746" width="44.28515625" style="4" customWidth="1"/>
    <col min="10747" max="10747" width="17" style="4" customWidth="1"/>
    <col min="10748" max="10748" width="83.140625" style="4" customWidth="1"/>
    <col min="10749" max="10749" width="22.42578125" style="4" customWidth="1"/>
    <col min="10750" max="11000" width="10.42578125" style="4"/>
    <col min="11001" max="11001" width="135" style="4" customWidth="1"/>
    <col min="11002" max="11002" width="44.28515625" style="4" customWidth="1"/>
    <col min="11003" max="11003" width="17" style="4" customWidth="1"/>
    <col min="11004" max="11004" width="83.140625" style="4" customWidth="1"/>
    <col min="11005" max="11005" width="22.42578125" style="4" customWidth="1"/>
    <col min="11006" max="11256" width="10.42578125" style="4"/>
    <col min="11257" max="11257" width="135" style="4" customWidth="1"/>
    <col min="11258" max="11258" width="44.28515625" style="4" customWidth="1"/>
    <col min="11259" max="11259" width="17" style="4" customWidth="1"/>
    <col min="11260" max="11260" width="83.140625" style="4" customWidth="1"/>
    <col min="11261" max="11261" width="22.42578125" style="4" customWidth="1"/>
    <col min="11262" max="11512" width="10.42578125" style="4"/>
    <col min="11513" max="11513" width="135" style="4" customWidth="1"/>
    <col min="11514" max="11514" width="44.28515625" style="4" customWidth="1"/>
    <col min="11515" max="11515" width="17" style="4" customWidth="1"/>
    <col min="11516" max="11516" width="83.140625" style="4" customWidth="1"/>
    <col min="11517" max="11517" width="22.42578125" style="4" customWidth="1"/>
    <col min="11518" max="11768" width="10.42578125" style="4"/>
    <col min="11769" max="11769" width="135" style="4" customWidth="1"/>
    <col min="11770" max="11770" width="44.28515625" style="4" customWidth="1"/>
    <col min="11771" max="11771" width="17" style="4" customWidth="1"/>
    <col min="11772" max="11772" width="83.140625" style="4" customWidth="1"/>
    <col min="11773" max="11773" width="22.42578125" style="4" customWidth="1"/>
    <col min="11774" max="12024" width="10.42578125" style="4"/>
    <col min="12025" max="12025" width="135" style="4" customWidth="1"/>
    <col min="12026" max="12026" width="44.28515625" style="4" customWidth="1"/>
    <col min="12027" max="12027" width="17" style="4" customWidth="1"/>
    <col min="12028" max="12028" width="83.140625" style="4" customWidth="1"/>
    <col min="12029" max="12029" width="22.42578125" style="4" customWidth="1"/>
    <col min="12030" max="12280" width="10.42578125" style="4"/>
    <col min="12281" max="12281" width="135" style="4" customWidth="1"/>
    <col min="12282" max="12282" width="44.28515625" style="4" customWidth="1"/>
    <col min="12283" max="12283" width="17" style="4" customWidth="1"/>
    <col min="12284" max="12284" width="83.140625" style="4" customWidth="1"/>
    <col min="12285" max="12285" width="22.42578125" style="4" customWidth="1"/>
    <col min="12286" max="12536" width="10.42578125" style="4"/>
    <col min="12537" max="12537" width="135" style="4" customWidth="1"/>
    <col min="12538" max="12538" width="44.28515625" style="4" customWidth="1"/>
    <col min="12539" max="12539" width="17" style="4" customWidth="1"/>
    <col min="12540" max="12540" width="83.140625" style="4" customWidth="1"/>
    <col min="12541" max="12541" width="22.42578125" style="4" customWidth="1"/>
    <col min="12542" max="12792" width="10.42578125" style="4"/>
    <col min="12793" max="12793" width="135" style="4" customWidth="1"/>
    <col min="12794" max="12794" width="44.28515625" style="4" customWidth="1"/>
    <col min="12795" max="12795" width="17" style="4" customWidth="1"/>
    <col min="12796" max="12796" width="83.140625" style="4" customWidth="1"/>
    <col min="12797" max="12797" width="22.42578125" style="4" customWidth="1"/>
    <col min="12798" max="13048" width="10.42578125" style="4"/>
    <col min="13049" max="13049" width="135" style="4" customWidth="1"/>
    <col min="13050" max="13050" width="44.28515625" style="4" customWidth="1"/>
    <col min="13051" max="13051" width="17" style="4" customWidth="1"/>
    <col min="13052" max="13052" width="83.140625" style="4" customWidth="1"/>
    <col min="13053" max="13053" width="22.42578125" style="4" customWidth="1"/>
    <col min="13054" max="13304" width="10.42578125" style="4"/>
    <col min="13305" max="13305" width="135" style="4" customWidth="1"/>
    <col min="13306" max="13306" width="44.28515625" style="4" customWidth="1"/>
    <col min="13307" max="13307" width="17" style="4" customWidth="1"/>
    <col min="13308" max="13308" width="83.140625" style="4" customWidth="1"/>
    <col min="13309" max="13309" width="22.42578125" style="4" customWidth="1"/>
    <col min="13310" max="13560" width="10.42578125" style="4"/>
    <col min="13561" max="13561" width="135" style="4" customWidth="1"/>
    <col min="13562" max="13562" width="44.28515625" style="4" customWidth="1"/>
    <col min="13563" max="13563" width="17" style="4" customWidth="1"/>
    <col min="13564" max="13564" width="83.140625" style="4" customWidth="1"/>
    <col min="13565" max="13565" width="22.42578125" style="4" customWidth="1"/>
    <col min="13566" max="13816" width="10.42578125" style="4"/>
    <col min="13817" max="13817" width="135" style="4" customWidth="1"/>
    <col min="13818" max="13818" width="44.28515625" style="4" customWidth="1"/>
    <col min="13819" max="13819" width="17" style="4" customWidth="1"/>
    <col min="13820" max="13820" width="83.140625" style="4" customWidth="1"/>
    <col min="13821" max="13821" width="22.42578125" style="4" customWidth="1"/>
    <col min="13822" max="14072" width="10.42578125" style="4"/>
    <col min="14073" max="14073" width="135" style="4" customWidth="1"/>
    <col min="14074" max="14074" width="44.28515625" style="4" customWidth="1"/>
    <col min="14075" max="14075" width="17" style="4" customWidth="1"/>
    <col min="14076" max="14076" width="83.140625" style="4" customWidth="1"/>
    <col min="14077" max="14077" width="22.42578125" style="4" customWidth="1"/>
    <col min="14078" max="14328" width="10.42578125" style="4"/>
    <col min="14329" max="14329" width="135" style="4" customWidth="1"/>
    <col min="14330" max="14330" width="44.28515625" style="4" customWidth="1"/>
    <col min="14331" max="14331" width="17" style="4" customWidth="1"/>
    <col min="14332" max="14332" width="83.140625" style="4" customWidth="1"/>
    <col min="14333" max="14333" width="22.42578125" style="4" customWidth="1"/>
    <col min="14334" max="14584" width="10.42578125" style="4"/>
    <col min="14585" max="14585" width="135" style="4" customWidth="1"/>
    <col min="14586" max="14586" width="44.28515625" style="4" customWidth="1"/>
    <col min="14587" max="14587" width="17" style="4" customWidth="1"/>
    <col min="14588" max="14588" width="83.140625" style="4" customWidth="1"/>
    <col min="14589" max="14589" width="22.42578125" style="4" customWidth="1"/>
    <col min="14590" max="14840" width="10.42578125" style="4"/>
    <col min="14841" max="14841" width="135" style="4" customWidth="1"/>
    <col min="14842" max="14842" width="44.28515625" style="4" customWidth="1"/>
    <col min="14843" max="14843" width="17" style="4" customWidth="1"/>
    <col min="14844" max="14844" width="83.140625" style="4" customWidth="1"/>
    <col min="14845" max="14845" width="22.42578125" style="4" customWidth="1"/>
    <col min="14846" max="15096" width="10.42578125" style="4"/>
    <col min="15097" max="15097" width="135" style="4" customWidth="1"/>
    <col min="15098" max="15098" width="44.28515625" style="4" customWidth="1"/>
    <col min="15099" max="15099" width="17" style="4" customWidth="1"/>
    <col min="15100" max="15100" width="83.140625" style="4" customWidth="1"/>
    <col min="15101" max="15101" width="22.42578125" style="4" customWidth="1"/>
    <col min="15102" max="15352" width="10.42578125" style="4"/>
    <col min="15353" max="15353" width="135" style="4" customWidth="1"/>
    <col min="15354" max="15354" width="44.28515625" style="4" customWidth="1"/>
    <col min="15355" max="15355" width="17" style="4" customWidth="1"/>
    <col min="15356" max="15356" width="83.140625" style="4" customWidth="1"/>
    <col min="15357" max="15357" width="22.42578125" style="4" customWidth="1"/>
    <col min="15358" max="15608" width="10.42578125" style="4"/>
    <col min="15609" max="15609" width="135" style="4" customWidth="1"/>
    <col min="15610" max="15610" width="44.28515625" style="4" customWidth="1"/>
    <col min="15611" max="15611" width="17" style="4" customWidth="1"/>
    <col min="15612" max="15612" width="83.140625" style="4" customWidth="1"/>
    <col min="15613" max="15613" width="22.42578125" style="4" customWidth="1"/>
    <col min="15614" max="15864" width="10.42578125" style="4"/>
    <col min="15865" max="15865" width="135" style="4" customWidth="1"/>
    <col min="15866" max="15866" width="44.28515625" style="4" customWidth="1"/>
    <col min="15867" max="15867" width="17" style="4" customWidth="1"/>
    <col min="15868" max="15868" width="83.140625" style="4" customWidth="1"/>
    <col min="15869" max="15869" width="22.42578125" style="4" customWidth="1"/>
    <col min="15870" max="16120" width="10.42578125" style="4"/>
    <col min="16121" max="16121" width="135" style="4" customWidth="1"/>
    <col min="16122" max="16122" width="44.28515625" style="4" customWidth="1"/>
    <col min="16123" max="16123" width="17" style="4" customWidth="1"/>
    <col min="16124" max="16124" width="83.140625" style="4" customWidth="1"/>
    <col min="16125" max="16125" width="22.42578125" style="4" customWidth="1"/>
    <col min="16126" max="16384" width="10.42578125" style="4"/>
  </cols>
  <sheetData>
    <row r="1" spans="1:135" ht="26.25" customHeight="1">
      <c r="D1" s="54" t="s">
        <v>74</v>
      </c>
      <c r="E1" s="54"/>
      <c r="F1" s="31"/>
    </row>
    <row r="2" spans="1:135" ht="26.25" customHeight="1">
      <c r="D2" s="54" t="s">
        <v>73</v>
      </c>
      <c r="E2" s="54"/>
      <c r="F2" s="31"/>
    </row>
    <row r="3" spans="1:135" s="1" customFormat="1" ht="39" customHeight="1">
      <c r="E3" s="2" t="s">
        <v>0</v>
      </c>
    </row>
    <row r="4" spans="1:135" s="1" customFormat="1" ht="20.25">
      <c r="E4" s="2" t="s">
        <v>1</v>
      </c>
    </row>
    <row r="5" spans="1:135" s="1" customFormat="1" ht="20.25">
      <c r="E5" s="3" t="s">
        <v>2</v>
      </c>
    </row>
    <row r="6" spans="1:135" ht="31.5" customHeight="1">
      <c r="E6" s="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</row>
    <row r="7" spans="1:135" ht="46.5" customHeight="1">
      <c r="B7" s="35" t="s">
        <v>3</v>
      </c>
      <c r="C7" s="35"/>
      <c r="D7" s="35"/>
      <c r="E7" s="35"/>
      <c r="F7" s="7"/>
      <c r="G7" s="7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</row>
    <row r="8" spans="1:135" s="6" customFormat="1" ht="24" customHeight="1">
      <c r="B8" s="8"/>
      <c r="C8" s="8"/>
      <c r="D8" s="8"/>
      <c r="E8" s="9"/>
    </row>
    <row r="9" spans="1:135" ht="90" customHeight="1">
      <c r="A9" s="10" t="s">
        <v>4</v>
      </c>
      <c r="B9" s="11" t="s">
        <v>5</v>
      </c>
      <c r="C9" s="10" t="s">
        <v>6</v>
      </c>
      <c r="D9" s="12" t="s">
        <v>7</v>
      </c>
      <c r="E9" s="13" t="s">
        <v>8</v>
      </c>
    </row>
    <row r="10" spans="1:135" ht="20.25">
      <c r="A10" s="36" t="s">
        <v>9</v>
      </c>
      <c r="B10" s="37"/>
      <c r="C10" s="37"/>
      <c r="D10" s="37"/>
      <c r="E10" s="38"/>
    </row>
    <row r="11" spans="1:135" ht="20.25" customHeight="1">
      <c r="A11" s="36" t="s">
        <v>10</v>
      </c>
      <c r="B11" s="37"/>
      <c r="C11" s="37"/>
      <c r="D11" s="37"/>
      <c r="E11" s="38"/>
    </row>
    <row r="12" spans="1:135" ht="67.5" customHeight="1">
      <c r="A12" s="14">
        <v>1</v>
      </c>
      <c r="B12" s="15" t="s">
        <v>11</v>
      </c>
      <c r="C12" s="16" t="s">
        <v>12</v>
      </c>
      <c r="D12" s="17"/>
      <c r="E12" s="18">
        <v>301.67</v>
      </c>
    </row>
    <row r="13" spans="1:135" ht="32.25" customHeight="1">
      <c r="A13" s="14">
        <v>2</v>
      </c>
      <c r="B13" s="15" t="s">
        <v>13</v>
      </c>
      <c r="C13" s="14" t="s">
        <v>14</v>
      </c>
      <c r="D13" s="17"/>
      <c r="E13" s="18">
        <v>295.12</v>
      </c>
      <c r="F13" s="19"/>
    </row>
    <row r="14" spans="1:135" s="6" customFormat="1" ht="54.75" customHeight="1">
      <c r="A14" s="14">
        <v>3</v>
      </c>
      <c r="B14" s="20" t="s">
        <v>15</v>
      </c>
      <c r="C14" s="14" t="s">
        <v>16</v>
      </c>
      <c r="D14" s="21"/>
      <c r="E14" s="18">
        <v>484.55</v>
      </c>
      <c r="F14" s="19"/>
    </row>
    <row r="15" spans="1:135" s="6" customFormat="1" ht="87.75" customHeight="1">
      <c r="A15" s="14">
        <v>4</v>
      </c>
      <c r="B15" s="20" t="s">
        <v>68</v>
      </c>
      <c r="C15" s="14" t="s">
        <v>17</v>
      </c>
      <c r="D15" s="21"/>
      <c r="E15" s="18">
        <v>4194.84</v>
      </c>
    </row>
    <row r="16" spans="1:135" s="6" customFormat="1" ht="27" customHeight="1">
      <c r="A16" s="32" t="s">
        <v>69</v>
      </c>
      <c r="B16" s="33"/>
      <c r="C16" s="33"/>
      <c r="D16" s="34"/>
      <c r="E16" s="22">
        <f>E12+E13+E15</f>
        <v>4791.63</v>
      </c>
      <c r="F16" s="23"/>
    </row>
    <row r="17" spans="1:135" s="6" customFormat="1" ht="24.75" customHeight="1">
      <c r="A17" s="32" t="s">
        <v>70</v>
      </c>
      <c r="B17" s="33"/>
      <c r="C17" s="33"/>
      <c r="D17" s="34"/>
      <c r="E17" s="22">
        <f>E12+E13+E14+E15</f>
        <v>5276.18</v>
      </c>
      <c r="F17" s="23"/>
    </row>
    <row r="18" spans="1:135" s="6" customFormat="1" ht="27" customHeight="1">
      <c r="A18" s="32" t="s">
        <v>71</v>
      </c>
      <c r="B18" s="33"/>
      <c r="C18" s="33"/>
      <c r="D18" s="34"/>
      <c r="E18" s="22">
        <f>E12+E13+E14</f>
        <v>1081.3399999999999</v>
      </c>
      <c r="F18" s="23"/>
    </row>
    <row r="19" spans="1:135" s="6" customFormat="1" ht="24.75" customHeight="1">
      <c r="A19" s="32" t="s">
        <v>72</v>
      </c>
      <c r="B19" s="33"/>
      <c r="C19" s="33"/>
      <c r="D19" s="34"/>
      <c r="E19" s="22">
        <f>E12+E13</f>
        <v>596.79</v>
      </c>
      <c r="F19" s="23"/>
    </row>
    <row r="20" spans="1:135" s="6" customFormat="1" ht="19.5" customHeight="1">
      <c r="A20" s="36" t="s">
        <v>18</v>
      </c>
      <c r="B20" s="37"/>
      <c r="C20" s="37"/>
      <c r="D20" s="37"/>
      <c r="E20" s="38"/>
    </row>
    <row r="21" spans="1:135" s="6" customFormat="1" ht="23.25" customHeight="1">
      <c r="A21" s="39">
        <v>1</v>
      </c>
      <c r="B21" s="42" t="s">
        <v>19</v>
      </c>
      <c r="C21" s="14" t="s">
        <v>20</v>
      </c>
      <c r="D21" s="16" t="s">
        <v>21</v>
      </c>
      <c r="E21" s="45">
        <v>703.07</v>
      </c>
    </row>
    <row r="22" spans="1:135" s="6" customFormat="1" ht="18" customHeight="1">
      <c r="A22" s="40"/>
      <c r="B22" s="43"/>
      <c r="C22" s="14" t="s">
        <v>51</v>
      </c>
      <c r="D22" s="16"/>
      <c r="E22" s="46"/>
    </row>
    <row r="23" spans="1:135" s="6" customFormat="1" ht="24.75" customHeight="1">
      <c r="A23" s="41"/>
      <c r="B23" s="44"/>
      <c r="C23" s="14" t="s">
        <v>22</v>
      </c>
      <c r="D23" s="16" t="s">
        <v>23</v>
      </c>
      <c r="E23" s="47"/>
    </row>
    <row r="24" spans="1:135" s="6" customFormat="1" ht="24" customHeight="1">
      <c r="A24" s="32" t="s">
        <v>24</v>
      </c>
      <c r="B24" s="33"/>
      <c r="C24" s="33"/>
      <c r="D24" s="34"/>
      <c r="E24" s="22">
        <f>E21</f>
        <v>703.07</v>
      </c>
    </row>
    <row r="25" spans="1:135" s="6" customFormat="1" ht="25.5" customHeight="1">
      <c r="A25" s="57" t="s">
        <v>25</v>
      </c>
      <c r="B25" s="58"/>
      <c r="C25" s="58"/>
      <c r="D25" s="58"/>
      <c r="E25" s="59"/>
    </row>
    <row r="26" spans="1:135" ht="20.25" customHeight="1">
      <c r="A26" s="36" t="s">
        <v>10</v>
      </c>
      <c r="B26" s="37"/>
      <c r="C26" s="37"/>
      <c r="D26" s="37"/>
      <c r="E26" s="38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</row>
    <row r="27" spans="1:135" s="6" customFormat="1" ht="47.25" customHeight="1">
      <c r="A27" s="14">
        <v>1</v>
      </c>
      <c r="B27" s="15" t="s">
        <v>26</v>
      </c>
      <c r="C27" s="14" t="s">
        <v>17</v>
      </c>
      <c r="D27" s="17"/>
      <c r="E27" s="18">
        <v>4194.84</v>
      </c>
    </row>
    <row r="28" spans="1:135" s="28" customFormat="1" ht="86.25" customHeight="1">
      <c r="A28" s="24">
        <v>2</v>
      </c>
      <c r="B28" s="25" t="s">
        <v>27</v>
      </c>
      <c r="C28" s="24" t="s">
        <v>28</v>
      </c>
      <c r="D28" s="26"/>
      <c r="E28" s="27">
        <v>1055.93</v>
      </c>
    </row>
    <row r="29" spans="1:135" s="28" customFormat="1" ht="45" customHeight="1">
      <c r="A29" s="60">
        <v>3</v>
      </c>
      <c r="B29" s="50" t="s">
        <v>29</v>
      </c>
      <c r="C29" s="24" t="s">
        <v>30</v>
      </c>
      <c r="D29" s="26" t="s">
        <v>31</v>
      </c>
      <c r="E29" s="45">
        <v>545.38</v>
      </c>
    </row>
    <row r="30" spans="1:135" s="28" customFormat="1" ht="19.5" customHeight="1">
      <c r="A30" s="61"/>
      <c r="B30" s="55"/>
      <c r="C30" s="24" t="s">
        <v>51</v>
      </c>
      <c r="D30" s="26"/>
      <c r="E30" s="46"/>
    </row>
    <row r="31" spans="1:135" s="6" customFormat="1" ht="45" customHeight="1">
      <c r="A31" s="62"/>
      <c r="B31" s="51"/>
      <c r="C31" s="14" t="s">
        <v>32</v>
      </c>
      <c r="D31" s="17" t="s">
        <v>33</v>
      </c>
      <c r="E31" s="47"/>
    </row>
    <row r="32" spans="1:135" s="6" customFormat="1" ht="28.5" customHeight="1">
      <c r="A32" s="14">
        <v>4</v>
      </c>
      <c r="B32" s="15" t="s">
        <v>34</v>
      </c>
      <c r="C32" s="14" t="s">
        <v>35</v>
      </c>
      <c r="D32" s="17"/>
      <c r="E32" s="18">
        <v>507.35</v>
      </c>
    </row>
    <row r="33" spans="1:6" s="6" customFormat="1" ht="24.75" customHeight="1">
      <c r="A33" s="14">
        <v>5</v>
      </c>
      <c r="B33" s="15" t="s">
        <v>36</v>
      </c>
      <c r="C33" s="14" t="s">
        <v>37</v>
      </c>
      <c r="D33" s="17"/>
      <c r="E33" s="18">
        <v>301.67</v>
      </c>
    </row>
    <row r="34" spans="1:6" s="6" customFormat="1" ht="25.5" customHeight="1">
      <c r="A34" s="36" t="s">
        <v>18</v>
      </c>
      <c r="B34" s="37"/>
      <c r="C34" s="37"/>
      <c r="D34" s="37"/>
      <c r="E34" s="38"/>
    </row>
    <row r="35" spans="1:6" s="6" customFormat="1" ht="20.25">
      <c r="A35" s="14">
        <v>1</v>
      </c>
      <c r="B35" s="15" t="s">
        <v>38</v>
      </c>
      <c r="C35" s="14" t="s">
        <v>39</v>
      </c>
      <c r="D35" s="17"/>
      <c r="E35" s="29">
        <v>1631.7</v>
      </c>
      <c r="F35" s="23"/>
    </row>
    <row r="36" spans="1:6" s="6" customFormat="1" ht="20.25">
      <c r="A36" s="39">
        <v>2</v>
      </c>
      <c r="B36" s="63" t="s">
        <v>40</v>
      </c>
      <c r="C36" s="14" t="s">
        <v>41</v>
      </c>
      <c r="D36" s="17" t="s">
        <v>42</v>
      </c>
      <c r="E36" s="52">
        <v>5243.55</v>
      </c>
      <c r="F36" s="23"/>
    </row>
    <row r="37" spans="1:6" s="6" customFormat="1" ht="20.25">
      <c r="A37" s="40"/>
      <c r="B37" s="64"/>
      <c r="C37" s="14" t="s">
        <v>43</v>
      </c>
      <c r="D37" s="17" t="s">
        <v>44</v>
      </c>
      <c r="E37" s="56"/>
      <c r="F37" s="23"/>
    </row>
    <row r="38" spans="1:6" s="6" customFormat="1" ht="20.25">
      <c r="A38" s="40"/>
      <c r="B38" s="64"/>
      <c r="C38" s="14" t="s">
        <v>45</v>
      </c>
      <c r="D38" s="17" t="s">
        <v>46</v>
      </c>
      <c r="E38" s="56"/>
      <c r="F38" s="23"/>
    </row>
    <row r="39" spans="1:6" s="6" customFormat="1" ht="20.25">
      <c r="A39" s="40"/>
      <c r="B39" s="64"/>
      <c r="C39" s="14" t="s">
        <v>47</v>
      </c>
      <c r="D39" s="17" t="s">
        <v>48</v>
      </c>
      <c r="E39" s="56"/>
      <c r="F39" s="23"/>
    </row>
    <row r="40" spans="1:6" s="6" customFormat="1" ht="20.25">
      <c r="A40" s="41"/>
      <c r="B40" s="64"/>
      <c r="C40" s="14" t="s">
        <v>49</v>
      </c>
      <c r="D40" s="17" t="s">
        <v>50</v>
      </c>
      <c r="E40" s="53"/>
      <c r="F40" s="23"/>
    </row>
    <row r="41" spans="1:6" s="6" customFormat="1" ht="20.25">
      <c r="A41" s="14"/>
      <c r="B41" s="64"/>
      <c r="C41" s="14" t="s">
        <v>51</v>
      </c>
      <c r="D41" s="17"/>
      <c r="E41" s="29"/>
      <c r="F41" s="23"/>
    </row>
    <row r="42" spans="1:6" s="6" customFormat="1" ht="63" customHeight="1">
      <c r="A42" s="39">
        <v>2</v>
      </c>
      <c r="B42" s="64"/>
      <c r="C42" s="14" t="s">
        <v>52</v>
      </c>
      <c r="D42" s="17" t="s">
        <v>53</v>
      </c>
      <c r="E42" s="52">
        <v>5243.55</v>
      </c>
      <c r="F42" s="23"/>
    </row>
    <row r="43" spans="1:6" s="6" customFormat="1" ht="67.5" customHeight="1">
      <c r="A43" s="40"/>
      <c r="B43" s="64"/>
      <c r="C43" s="14" t="s">
        <v>54</v>
      </c>
      <c r="D43" s="17" t="s">
        <v>55</v>
      </c>
      <c r="E43" s="56"/>
      <c r="F43" s="23"/>
    </row>
    <row r="44" spans="1:6" s="6" customFormat="1" ht="67.5" customHeight="1">
      <c r="A44" s="41"/>
      <c r="B44" s="64"/>
      <c r="C44" s="14" t="s">
        <v>56</v>
      </c>
      <c r="D44" s="17" t="s">
        <v>57</v>
      </c>
      <c r="E44" s="53"/>
      <c r="F44" s="23"/>
    </row>
    <row r="45" spans="1:6" s="6" customFormat="1" ht="23.25" customHeight="1">
      <c r="A45" s="39">
        <v>3</v>
      </c>
      <c r="B45" s="50" t="s">
        <v>58</v>
      </c>
      <c r="C45" s="14" t="s">
        <v>59</v>
      </c>
      <c r="D45" s="17" t="s">
        <v>60</v>
      </c>
      <c r="E45" s="52">
        <v>470.17</v>
      </c>
    </row>
    <row r="46" spans="1:6" s="6" customFormat="1" ht="25.5" customHeight="1">
      <c r="A46" s="41"/>
      <c r="B46" s="51"/>
      <c r="C46" s="14" t="s">
        <v>61</v>
      </c>
      <c r="D46" s="17" t="s">
        <v>62</v>
      </c>
      <c r="E46" s="53"/>
    </row>
    <row r="47" spans="1:6" s="6" customFormat="1" ht="28.5" customHeight="1">
      <c r="A47" s="39">
        <v>4</v>
      </c>
      <c r="B47" s="50" t="s">
        <v>63</v>
      </c>
      <c r="C47" s="14" t="s">
        <v>64</v>
      </c>
      <c r="D47" s="17" t="s">
        <v>65</v>
      </c>
      <c r="E47" s="52">
        <v>703.07</v>
      </c>
    </row>
    <row r="48" spans="1:6" s="6" customFormat="1" ht="20.25" customHeight="1">
      <c r="A48" s="40"/>
      <c r="B48" s="55"/>
      <c r="C48" s="14" t="s">
        <v>51</v>
      </c>
      <c r="D48" s="17"/>
      <c r="E48" s="56"/>
    </row>
    <row r="49" spans="1:5" s="6" customFormat="1" ht="45" customHeight="1">
      <c r="A49" s="41"/>
      <c r="B49" s="51"/>
      <c r="C49" s="14" t="s">
        <v>66</v>
      </c>
      <c r="D49" s="17" t="s">
        <v>67</v>
      </c>
      <c r="E49" s="53"/>
    </row>
    <row r="50" spans="1:5" s="6" customFormat="1" ht="41.25" customHeight="1">
      <c r="B50" s="48"/>
      <c r="C50" s="48"/>
      <c r="D50" s="48"/>
      <c r="E50" s="48"/>
    </row>
    <row r="51" spans="1:5" s="6" customFormat="1" ht="46.5" customHeight="1">
      <c r="A51" s="49" t="s">
        <v>75</v>
      </c>
      <c r="B51" s="49"/>
      <c r="C51" s="49"/>
      <c r="D51" s="49"/>
      <c r="E51" s="49"/>
    </row>
    <row r="52" spans="1:5" s="6" customFormat="1" ht="26.25">
      <c r="B52" s="5"/>
      <c r="C52" s="5"/>
      <c r="D52" s="5"/>
      <c r="E52" s="30"/>
    </row>
  </sheetData>
  <mergeCells count="33">
    <mergeCell ref="D1:E1"/>
    <mergeCell ref="D2:E2"/>
    <mergeCell ref="A47:A49"/>
    <mergeCell ref="B47:B49"/>
    <mergeCell ref="E47:E49"/>
    <mergeCell ref="A25:E25"/>
    <mergeCell ref="A26:E26"/>
    <mergeCell ref="A29:A31"/>
    <mergeCell ref="B29:B31"/>
    <mergeCell ref="E29:E31"/>
    <mergeCell ref="A34:E34"/>
    <mergeCell ref="A36:A40"/>
    <mergeCell ref="B36:B44"/>
    <mergeCell ref="E36:E40"/>
    <mergeCell ref="A42:A44"/>
    <mergeCell ref="E42:E44"/>
    <mergeCell ref="B50:E50"/>
    <mergeCell ref="A51:E51"/>
    <mergeCell ref="A45:A46"/>
    <mergeCell ref="B45:B46"/>
    <mergeCell ref="E45:E46"/>
    <mergeCell ref="A24:D24"/>
    <mergeCell ref="B7:E7"/>
    <mergeCell ref="A10:E10"/>
    <mergeCell ref="A11:E11"/>
    <mergeCell ref="A16:D16"/>
    <mergeCell ref="A17:D17"/>
    <mergeCell ref="A18:D18"/>
    <mergeCell ref="A19:D19"/>
    <mergeCell ref="A20:E20"/>
    <mergeCell ref="A21:A23"/>
    <mergeCell ref="B21:B23"/>
    <mergeCell ref="E21:E23"/>
  </mergeCells>
  <pageMargins left="0.35433070866141736" right="0" top="0.19685039370078741" bottom="0" header="0" footer="0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20.1</vt:lpstr>
      <vt:lpstr>'Приложение 20.1'!Область_печати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Tamyeva</dc:creator>
  <cp:lastModifiedBy>Максим В. Дулепов</cp:lastModifiedBy>
  <cp:lastPrinted>2025-03-04T11:28:32Z</cp:lastPrinted>
  <dcterms:created xsi:type="dcterms:W3CDTF">2025-02-12T10:56:48Z</dcterms:created>
  <dcterms:modified xsi:type="dcterms:W3CDTF">2025-03-05T05:09:04Z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